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740" yWindow="7780" windowWidth="25600" windowHeight="16060" tabRatio="500"/>
  </bookViews>
  <sheets>
    <sheet name="Caclul Nb de gouttes" sheetId="1" r:id="rId1"/>
  </sheets>
  <definedNames>
    <definedName name="_xlnm.Print_Area" localSheetId="0">'Caclul Nb de gouttes'!$B$2:$J$14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1" i="1"/>
  <c r="E12" i="1"/>
  <c r="E9" i="1"/>
  <c r="G8" i="1"/>
  <c r="F13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J14" i="1"/>
  <c r="H8" i="1"/>
  <c r="I8" i="1"/>
  <c r="J8" i="1"/>
</calcChain>
</file>

<file path=xl/sharedStrings.xml><?xml version="1.0" encoding="utf-8"?>
<sst xmlns="http://schemas.openxmlformats.org/spreadsheetml/2006/main" count="27" uniqueCount="25">
  <si>
    <t>Energie des combustibles</t>
  </si>
  <si>
    <t>Combustible</t>
  </si>
  <si>
    <t>Bougie</t>
  </si>
  <si>
    <t>masse</t>
  </si>
  <si>
    <t>Volume</t>
  </si>
  <si>
    <t>masse
volumique</t>
  </si>
  <si>
    <t>Pouvoir
énergétique</t>
  </si>
  <si>
    <t>kJ/g</t>
  </si>
  <si>
    <t>Energie</t>
  </si>
  <si>
    <t>g</t>
  </si>
  <si>
    <t>kJ</t>
  </si>
  <si>
    <t>Wh</t>
  </si>
  <si>
    <t>kWh</t>
  </si>
  <si>
    <t>Nombre de
gouttes de
1 kWh</t>
  </si>
  <si>
    <t>Gaz (butane+propane)</t>
  </si>
  <si>
    <t>Sucre fin</t>
  </si>
  <si>
    <t>Alcool à brûler</t>
  </si>
  <si>
    <t>Pétrole lampant</t>
  </si>
  <si>
    <t>Charbon (anthracite)</t>
  </si>
  <si>
    <t>Huile végétale</t>
  </si>
  <si>
    <r>
      <t xml:space="preserve">Situation-problème </t>
    </r>
    <r>
      <rPr>
        <b/>
        <sz val="12"/>
        <color rgb="FF3366FF"/>
        <rFont val="Cambria"/>
      </rPr>
      <t>ME2.03</t>
    </r>
    <r>
      <rPr>
        <b/>
        <sz val="12"/>
        <color theme="1"/>
        <rFont val="Cambria"/>
      </rPr>
      <t xml:space="preserve"> - Item </t>
    </r>
    <r>
      <rPr>
        <b/>
        <sz val="12"/>
        <color rgb="FFFF0000"/>
        <rFont val="Cambria"/>
      </rPr>
      <t>6.03</t>
    </r>
    <r>
      <rPr>
        <b/>
        <sz val="12"/>
        <color theme="1"/>
        <rFont val="Cambria"/>
      </rPr>
      <t xml:space="preserve"> de </t>
    </r>
    <r>
      <rPr>
        <b/>
        <i/>
        <sz val="12"/>
        <color theme="1"/>
        <rFont val="Cambria"/>
      </rPr>
      <t>Vous avez dit “énergie” ?</t>
    </r>
  </si>
  <si>
    <t>En rouge, les quantités (masse ou volume) à indiquer</t>
  </si>
  <si>
    <t>kg/litre
ou g/cm3</t>
  </si>
  <si>
    <t>cm3
ou  ml</t>
  </si>
  <si>
    <t>J-C Noverraz HEP Vaud 22.08.2016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</si>
</sst>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mbria"/>
    </font>
    <font>
      <b/>
      <sz val="12"/>
      <color rgb="FF3366FF"/>
      <name val="Cambria"/>
    </font>
    <font>
      <b/>
      <sz val="12"/>
      <color rgb="FFFF0000"/>
      <name val="Cambria"/>
    </font>
    <font>
      <b/>
      <i/>
      <sz val="12"/>
      <color theme="1"/>
      <name val="Cambria"/>
    </font>
    <font>
      <b/>
      <sz val="12"/>
      <color rgb="FF000000"/>
      <name val="Calibri"/>
      <scheme val="minor"/>
    </font>
    <font>
      <sz val="9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F9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vertic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2" fillId="0" borderId="0" xfId="0" applyFont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</cellXfs>
  <cellStyles count="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5"/>
  <sheetViews>
    <sheetView tabSelected="1" zoomScale="125" zoomScaleNormal="125" zoomScalePageLayoutView="125" workbookViewId="0">
      <selection activeCell="E8" sqref="E8"/>
    </sheetView>
  </sheetViews>
  <sheetFormatPr baseColWidth="10" defaultRowHeight="15" x14ac:dyDescent="0"/>
  <cols>
    <col min="2" max="2" width="22.5" customWidth="1"/>
    <col min="5" max="5" width="9.1640625" customWidth="1"/>
    <col min="6" max="6" width="8.6640625" customWidth="1"/>
    <col min="7" max="7" width="9.33203125" customWidth="1"/>
    <col min="8" max="8" width="9.83203125" customWidth="1"/>
    <col min="9" max="9" width="9.5" customWidth="1"/>
  </cols>
  <sheetData>
    <row r="1" spans="1:10">
      <c r="A1" s="25"/>
    </row>
    <row r="2" spans="1:10">
      <c r="A2" s="25"/>
      <c r="B2" s="12" t="s">
        <v>20</v>
      </c>
      <c r="J2" s="23" t="s">
        <v>24</v>
      </c>
    </row>
    <row r="3" spans="1:10" ht="6" customHeight="1">
      <c r="A3" s="25"/>
    </row>
    <row r="4" spans="1:10">
      <c r="A4" s="25"/>
      <c r="B4" s="2" t="s">
        <v>0</v>
      </c>
    </row>
    <row r="5" spans="1:10">
      <c r="A5" s="25"/>
      <c r="C5" s="1" t="s">
        <v>21</v>
      </c>
    </row>
    <row r="6" spans="1:10" ht="45">
      <c r="A6" s="25"/>
      <c r="B6" s="3" t="s">
        <v>1</v>
      </c>
      <c r="C6" s="4" t="s">
        <v>6</v>
      </c>
      <c r="D6" s="4" t="s">
        <v>5</v>
      </c>
      <c r="E6" s="5" t="s">
        <v>3</v>
      </c>
      <c r="F6" s="5" t="s">
        <v>4</v>
      </c>
      <c r="G6" s="5" t="s">
        <v>8</v>
      </c>
      <c r="H6" s="5" t="s">
        <v>8</v>
      </c>
      <c r="I6" s="5" t="s">
        <v>8</v>
      </c>
      <c r="J6" s="4" t="s">
        <v>13</v>
      </c>
    </row>
    <row r="7" spans="1:10" ht="30">
      <c r="A7" s="25"/>
      <c r="B7" s="26"/>
      <c r="C7" s="27" t="s">
        <v>7</v>
      </c>
      <c r="D7" s="28" t="s">
        <v>22</v>
      </c>
      <c r="E7" s="27" t="s">
        <v>9</v>
      </c>
      <c r="F7" s="28" t="s">
        <v>23</v>
      </c>
      <c r="G7" s="27" t="s">
        <v>10</v>
      </c>
      <c r="H7" s="27" t="s">
        <v>11</v>
      </c>
      <c r="I7" s="27" t="s">
        <v>12</v>
      </c>
      <c r="J7" s="27"/>
    </row>
    <row r="8" spans="1:10">
      <c r="A8" s="25"/>
      <c r="B8" s="8" t="s">
        <v>15</v>
      </c>
      <c r="C8" s="9">
        <v>17</v>
      </c>
      <c r="D8" s="9"/>
      <c r="E8" s="29">
        <v>1000</v>
      </c>
      <c r="F8" s="9"/>
      <c r="G8" s="13">
        <f t="shared" ref="G8:G13" si="0">C8*E8</f>
        <v>17000</v>
      </c>
      <c r="H8" s="13">
        <f t="shared" ref="H8:H13" si="1">G8*0.278</f>
        <v>4726</v>
      </c>
      <c r="I8" s="16">
        <f t="shared" ref="I8:I13" si="2">H8/1000</f>
        <v>4.726</v>
      </c>
      <c r="J8" s="19">
        <f t="shared" ref="J8:J14" si="3">IF(I8-INT(I8)&lt;0.25,INT(I8),IF(I8-INT(I8)&lt;0.5,INT(I8)+0.5,IF(I8-INT(I8)&lt;0.75,INT(I8)+0.5,INT(I8)+1)))</f>
        <v>4.5</v>
      </c>
    </row>
    <row r="9" spans="1:10">
      <c r="A9" s="25"/>
      <c r="B9" s="10" t="s">
        <v>16</v>
      </c>
      <c r="C9" s="11">
        <v>27</v>
      </c>
      <c r="D9" s="11">
        <v>0.8</v>
      </c>
      <c r="E9" s="11">
        <f>F9*D9</f>
        <v>800</v>
      </c>
      <c r="F9" s="30">
        <v>1000</v>
      </c>
      <c r="G9" s="14">
        <f t="shared" si="0"/>
        <v>21600</v>
      </c>
      <c r="H9" s="14">
        <f t="shared" si="1"/>
        <v>6004.8</v>
      </c>
      <c r="I9" s="17">
        <f t="shared" si="2"/>
        <v>6.0048000000000004</v>
      </c>
      <c r="J9" s="20">
        <f t="shared" si="3"/>
        <v>6</v>
      </c>
    </row>
    <row r="10" spans="1:10">
      <c r="A10" s="25"/>
      <c r="B10" s="10" t="s">
        <v>17</v>
      </c>
      <c r="C10" s="11">
        <v>40</v>
      </c>
      <c r="D10" s="11">
        <v>0.75</v>
      </c>
      <c r="E10" s="11">
        <f t="shared" ref="E10:E12" si="4">F10*D10</f>
        <v>750</v>
      </c>
      <c r="F10" s="30">
        <v>1000</v>
      </c>
      <c r="G10" s="14">
        <f t="shared" si="0"/>
        <v>30000</v>
      </c>
      <c r="H10" s="14">
        <f t="shared" si="1"/>
        <v>8340</v>
      </c>
      <c r="I10" s="17">
        <f t="shared" si="2"/>
        <v>8.34</v>
      </c>
      <c r="J10" s="20">
        <f t="shared" si="3"/>
        <v>8.5</v>
      </c>
    </row>
    <row r="11" spans="1:10">
      <c r="A11" s="25"/>
      <c r="B11" s="10" t="s">
        <v>18</v>
      </c>
      <c r="C11" s="11">
        <v>32</v>
      </c>
      <c r="D11" s="11">
        <v>1.55</v>
      </c>
      <c r="E11" s="22">
        <f t="shared" si="4"/>
        <v>139.5</v>
      </c>
      <c r="F11" s="30">
        <v>90</v>
      </c>
      <c r="G11" s="14">
        <f t="shared" si="0"/>
        <v>4464</v>
      </c>
      <c r="H11" s="14">
        <f t="shared" si="1"/>
        <v>1240.9920000000002</v>
      </c>
      <c r="I11" s="17">
        <f t="shared" si="2"/>
        <v>1.2409920000000001</v>
      </c>
      <c r="J11" s="20">
        <f t="shared" si="3"/>
        <v>1</v>
      </c>
    </row>
    <row r="12" spans="1:10">
      <c r="A12" s="25"/>
      <c r="B12" s="10" t="s">
        <v>19</v>
      </c>
      <c r="C12" s="11">
        <v>38</v>
      </c>
      <c r="D12" s="11">
        <v>0.75</v>
      </c>
      <c r="E12" s="11">
        <f t="shared" si="4"/>
        <v>750</v>
      </c>
      <c r="F12" s="30">
        <v>1000</v>
      </c>
      <c r="G12" s="14">
        <f t="shared" si="0"/>
        <v>28500</v>
      </c>
      <c r="H12" s="14">
        <f t="shared" si="1"/>
        <v>7923.0000000000009</v>
      </c>
      <c r="I12" s="17">
        <f t="shared" si="2"/>
        <v>7.9230000000000009</v>
      </c>
      <c r="J12" s="20">
        <f t="shared" si="3"/>
        <v>8</v>
      </c>
    </row>
    <row r="13" spans="1:10">
      <c r="A13" s="25"/>
      <c r="B13" s="10" t="s">
        <v>2</v>
      </c>
      <c r="C13" s="11">
        <v>34</v>
      </c>
      <c r="D13" s="24">
        <v>0.9</v>
      </c>
      <c r="E13" s="30">
        <v>172</v>
      </c>
      <c r="F13" s="22">
        <f>E13/D13</f>
        <v>191.11111111111111</v>
      </c>
      <c r="G13" s="14">
        <f t="shared" si="0"/>
        <v>5848</v>
      </c>
      <c r="H13" s="14">
        <f t="shared" si="1"/>
        <v>1625.7440000000001</v>
      </c>
      <c r="I13" s="17">
        <f t="shared" si="2"/>
        <v>1.6257440000000001</v>
      </c>
      <c r="J13" s="20">
        <f t="shared" si="3"/>
        <v>1.5</v>
      </c>
    </row>
    <row r="14" spans="1:10">
      <c r="A14" s="25"/>
      <c r="B14" s="6" t="s">
        <v>14</v>
      </c>
      <c r="C14" s="7">
        <v>47</v>
      </c>
      <c r="D14" s="7"/>
      <c r="E14" s="31">
        <v>190</v>
      </c>
      <c r="F14" s="7"/>
      <c r="G14" s="15">
        <v>17000</v>
      </c>
      <c r="H14" s="15">
        <v>4726</v>
      </c>
      <c r="I14" s="18">
        <v>4.726</v>
      </c>
      <c r="J14" s="21">
        <f t="shared" si="3"/>
        <v>4.5</v>
      </c>
    </row>
    <row r="15" spans="1:10">
      <c r="A15" s="25"/>
    </row>
  </sheetData>
  <sheetProtection sheet="1" objects="1" scenarios="1" selectLockedCells="1"/>
  <phoneticPr fontId="13" type="noConversion"/>
  <pageMargins left="0.75" right="0.75" top="1" bottom="1" header="0.5" footer="0.5"/>
  <pageSetup paperSize="9" scale="7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Caclul Nb de gouttes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Haute Ecole Pédagogique</dc:creator>
  <cp:lastModifiedBy>Haute Ecole Pédagogique</cp:lastModifiedBy>
  <cp:lastPrinted>2015-09-20T10:19:35Z</cp:lastPrinted>
  <dcterms:created xsi:type="dcterms:W3CDTF">2015-09-03T18:04:30Z</dcterms:created>
  <dcterms:modified xsi:type="dcterms:W3CDTF">2016-08-23T15:15:42Z</dcterms:modified>
</cp:coreProperties>
</file>